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97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J3" i="1"/>
  <c r="E3" i="1" l="1"/>
  <c r="F3" i="1" s="1"/>
  <c r="G3" i="1" s="1"/>
  <c r="E4" i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H5" i="1" l="1"/>
  <c r="H7" i="1"/>
  <c r="H9" i="1"/>
  <c r="H12" i="1"/>
  <c r="H14" i="1"/>
  <c r="H16" i="1"/>
  <c r="H18" i="1"/>
  <c r="H21" i="1"/>
  <c r="H23" i="1"/>
  <c r="H25" i="1"/>
  <c r="H6" i="1"/>
  <c r="H8" i="1"/>
  <c r="H10" i="1"/>
  <c r="H13" i="1"/>
  <c r="H15" i="1"/>
  <c r="H17" i="1"/>
  <c r="H20" i="1"/>
  <c r="H22" i="1"/>
  <c r="H24" i="1"/>
  <c r="H26" i="1"/>
  <c r="H4" i="1"/>
</calcChain>
</file>

<file path=xl/sharedStrings.xml><?xml version="1.0" encoding="utf-8"?>
<sst xmlns="http://schemas.openxmlformats.org/spreadsheetml/2006/main" count="42" uniqueCount="37">
  <si>
    <t>Sample Name</t>
  </si>
  <si>
    <t>Conc. [ ppb ]</t>
  </si>
  <si>
    <t>GG1-183-184 INF 10X</t>
  </si>
  <si>
    <t>GG1-183-A-5  10X</t>
  </si>
  <si>
    <t>GG1-183-A-10  10X</t>
  </si>
  <si>
    <t>GG1-183-A-15  10X</t>
  </si>
  <si>
    <t>GG1-183-A-30  10X</t>
  </si>
  <si>
    <t>GG1-183-A-45  10X</t>
  </si>
  <si>
    <t>GG1-183-A-60  10X</t>
  </si>
  <si>
    <t>GG1-183-A-90  10X</t>
  </si>
  <si>
    <t>GG1-183-B-5  10X</t>
  </si>
  <si>
    <t>GG1-183-B-10  10X</t>
  </si>
  <si>
    <t>GG1-183-B-15  10X</t>
  </si>
  <si>
    <t>GG1-183-B-30  10X</t>
  </si>
  <si>
    <t>GG1-183-B-45  10X</t>
  </si>
  <si>
    <t>GG1-183-B-60  10X</t>
  </si>
  <si>
    <t>GG1-183-B-90  10X</t>
  </si>
  <si>
    <t>GG1-183-C-5  10X</t>
  </si>
  <si>
    <t>GG1-183-C-10  10X</t>
  </si>
  <si>
    <t>GG1-183-C-15  10X</t>
  </si>
  <si>
    <t>GG1-183-C-30  10X</t>
  </si>
  <si>
    <t>GG1-183-C-45  10X</t>
  </si>
  <si>
    <t>GG1-183-C-60  10X</t>
  </si>
  <si>
    <t>GG1-183-C-90  10X</t>
  </si>
  <si>
    <t>Eu</t>
  </si>
  <si>
    <t>DF</t>
  </si>
  <si>
    <t>Vol (L)</t>
  </si>
  <si>
    <t>Total mg</t>
  </si>
  <si>
    <t>%wt</t>
  </si>
  <si>
    <t xml:space="preserve"> </t>
  </si>
  <si>
    <r>
      <t xml:space="preserve">Total </t>
    </r>
    <r>
      <rPr>
        <sz val="11"/>
        <color theme="1"/>
        <rFont val="Calibri"/>
        <family val="2"/>
      </rPr>
      <t>µg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</si>
  <si>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g/L</t>
    </r>
  </si>
  <si>
    <t>GG1-183 Average %wt</t>
  </si>
  <si>
    <t>Media 1</t>
  </si>
  <si>
    <t>Average</t>
  </si>
  <si>
    <t>Run in triplicate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</si>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</sst>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16907261592301"/>
          <c:y val="0.19480351414406533"/>
          <c:w val="0.82134383202099737"/>
          <c:h val="0.68921660834062404"/>
        </c:manualLayout>
      </c:layout>
      <c:scatterChart>
        <c:scatterStyle val="smoothMarker"/>
        <c:varyColors val="0"/>
        <c:ser>
          <c:idx val="0"/>
          <c:order val="0"/>
          <c:tx>
            <c:v>Media #1 Non Brine</c:v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Sheet1!$K$3:$K$10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90</c:v>
                </c:pt>
              </c:numCache>
            </c:numRef>
          </c:xVal>
          <c:yVal>
            <c:numRef>
              <c:f>Sheet1!$I$3:$I$10</c:f>
              <c:numCache>
                <c:formatCode>0.00%</c:formatCode>
                <c:ptCount val="8"/>
                <c:pt idx="0" formatCode="General">
                  <c:v>0</c:v>
                </c:pt>
                <c:pt idx="1">
                  <c:v>8.9984030588164416E-3</c:v>
                </c:pt>
                <c:pt idx="2">
                  <c:v>1.1591019690058822E-2</c:v>
                </c:pt>
                <c:pt idx="3">
                  <c:v>1.3530404634380143E-2</c:v>
                </c:pt>
                <c:pt idx="4">
                  <c:v>1.4747412761563218E-2</c:v>
                </c:pt>
                <c:pt idx="5">
                  <c:v>1.7302349248968941E-2</c:v>
                </c:pt>
                <c:pt idx="6">
                  <c:v>1.7007201035151194E-2</c:v>
                </c:pt>
                <c:pt idx="7">
                  <c:v>1.763971704953032E-2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86208"/>
        <c:axId val="94287744"/>
      </c:scatterChart>
      <c:valAx>
        <c:axId val="942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86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908223972003502"/>
          <c:y val="0.52984288422280545"/>
          <c:w val="0.31980664916885387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10</xdr:row>
      <xdr:rowOff>185737</xdr:rowOff>
    </xdr:from>
    <xdr:to>
      <xdr:col>15</xdr:col>
      <xdr:colOff>0</xdr:colOff>
      <xdr:row>25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M5" sqref="M5"/>
    </sheetView>
  </sheetViews>
  <sheetFormatPr defaultRowHeight="15" x14ac:dyDescent="0.25"/>
  <cols>
    <col min="1" max="1" width="22.42578125" customWidth="1"/>
    <col min="2" max="2" width="18.140625" customWidth="1"/>
    <col min="6" max="6" width="9.140625" style="2"/>
    <col min="10" max="10" width="20.42578125" customWidth="1"/>
    <col min="11" max="11" width="20.85546875" customWidth="1"/>
    <col min="12" max="12" width="20.140625" customWidth="1"/>
    <col min="13" max="13" width="20.5703125" customWidth="1"/>
  </cols>
  <sheetData>
    <row r="1" spans="1:11" x14ac:dyDescent="0.25">
      <c r="B1" s="1" t="s">
        <v>24</v>
      </c>
      <c r="J1" s="9" t="s">
        <v>33</v>
      </c>
    </row>
    <row r="2" spans="1:11" x14ac:dyDescent="0.25">
      <c r="A2" s="5" t="s">
        <v>0</v>
      </c>
      <c r="B2" s="5" t="s">
        <v>1</v>
      </c>
      <c r="C2" s="2" t="s">
        <v>25</v>
      </c>
      <c r="D2" s="2" t="s">
        <v>26</v>
      </c>
      <c r="E2" s="2" t="s">
        <v>31</v>
      </c>
      <c r="F2" s="6" t="s">
        <v>30</v>
      </c>
      <c r="G2" s="2" t="s">
        <v>27</v>
      </c>
      <c r="H2" s="2" t="s">
        <v>28</v>
      </c>
      <c r="I2" t="s">
        <v>34</v>
      </c>
      <c r="J2" s="2" t="s">
        <v>32</v>
      </c>
      <c r="K2" s="11" t="s">
        <v>36</v>
      </c>
    </row>
    <row r="3" spans="1:11" x14ac:dyDescent="0.25">
      <c r="A3" s="4" t="s">
        <v>2</v>
      </c>
      <c r="B3" s="3">
        <v>535.84205466312699</v>
      </c>
      <c r="C3" s="2">
        <v>1000</v>
      </c>
      <c r="D3" s="2">
        <v>0.15</v>
      </c>
      <c r="E3" s="2">
        <f t="shared" ref="E3:E18" si="0">B3*C3</f>
        <v>535842.05466312694</v>
      </c>
      <c r="F3" s="2">
        <f t="shared" ref="F3:F18" si="1">E3*D3</f>
        <v>80376.308199469044</v>
      </c>
      <c r="G3" s="2">
        <f t="shared" ref="G3:G18" si="2">F3/1000</f>
        <v>80.376308199469037</v>
      </c>
      <c r="H3" s="7"/>
      <c r="I3">
        <v>0</v>
      </c>
      <c r="J3" s="8">
        <f>AVERAGE(H10,H18,H26)</f>
        <v>1.763971704953032E-2</v>
      </c>
      <c r="K3">
        <v>0</v>
      </c>
    </row>
    <row r="4" spans="1:11" x14ac:dyDescent="0.25">
      <c r="A4" s="4" t="s">
        <v>3</v>
      </c>
      <c r="B4" s="3">
        <v>436.13933362350798</v>
      </c>
      <c r="C4" s="2">
        <v>1000</v>
      </c>
      <c r="D4" s="2">
        <v>0.15</v>
      </c>
      <c r="E4" s="2">
        <f t="shared" si="0"/>
        <v>436139.33362350799</v>
      </c>
      <c r="F4" s="2">
        <f t="shared" si="1"/>
        <v>65420.900043526199</v>
      </c>
      <c r="G4" s="2">
        <f t="shared" si="2"/>
        <v>65.420900043526203</v>
      </c>
      <c r="H4" s="7">
        <f>(G$3-G4)/2000</f>
        <v>7.4777040779714166E-3</v>
      </c>
      <c r="I4" s="8">
        <f t="shared" ref="I4:I10" si="3">AVERAGE(H4,H12,H20)</f>
        <v>8.9984030588164416E-3</v>
      </c>
      <c r="K4">
        <v>5</v>
      </c>
    </row>
    <row r="5" spans="1:11" x14ac:dyDescent="0.25">
      <c r="A5" s="4" t="s">
        <v>4</v>
      </c>
      <c r="B5" s="3">
        <v>408.58574036070598</v>
      </c>
      <c r="C5" s="2">
        <v>1000</v>
      </c>
      <c r="D5" s="2">
        <v>0.15</v>
      </c>
      <c r="E5" s="2">
        <f t="shared" si="0"/>
        <v>408585.740360706</v>
      </c>
      <c r="F5" s="2">
        <f t="shared" si="1"/>
        <v>61287.861054105895</v>
      </c>
      <c r="G5" s="2">
        <f t="shared" si="2"/>
        <v>61.287861054105896</v>
      </c>
      <c r="H5" s="7">
        <f t="shared" ref="H5:H26" si="4">(G$3-G5)/2000</f>
        <v>9.5442235726815698E-3</v>
      </c>
      <c r="I5" s="8">
        <f t="shared" si="3"/>
        <v>1.1591019690058822E-2</v>
      </c>
      <c r="K5">
        <v>10</v>
      </c>
    </row>
    <row r="6" spans="1:11" x14ac:dyDescent="0.25">
      <c r="A6" s="4" t="s">
        <v>5</v>
      </c>
      <c r="B6" s="3">
        <v>356.75645207724801</v>
      </c>
      <c r="C6" s="2">
        <v>1000</v>
      </c>
      <c r="D6" s="2">
        <v>0.15</v>
      </c>
      <c r="E6" s="2">
        <f t="shared" si="0"/>
        <v>356756.45207724802</v>
      </c>
      <c r="F6" s="2">
        <f t="shared" si="1"/>
        <v>53513.467811587201</v>
      </c>
      <c r="G6" s="2">
        <f t="shared" si="2"/>
        <v>53.513467811587198</v>
      </c>
      <c r="H6" s="7">
        <f t="shared" si="4"/>
        <v>1.343142019394092E-2</v>
      </c>
      <c r="I6" s="8">
        <f t="shared" si="3"/>
        <v>1.3530404634380143E-2</v>
      </c>
      <c r="K6">
        <v>15</v>
      </c>
    </row>
    <row r="7" spans="1:11" x14ac:dyDescent="0.25">
      <c r="A7" s="4" t="s">
        <v>6</v>
      </c>
      <c r="B7" s="3">
        <v>327.38205645118302</v>
      </c>
      <c r="C7" s="2">
        <v>1000</v>
      </c>
      <c r="D7" s="2">
        <v>0.15</v>
      </c>
      <c r="E7" s="2">
        <f t="shared" si="0"/>
        <v>327382.05645118305</v>
      </c>
      <c r="F7" s="2">
        <f t="shared" si="1"/>
        <v>49107.308467677452</v>
      </c>
      <c r="G7" s="2">
        <f t="shared" si="2"/>
        <v>49.107308467677456</v>
      </c>
      <c r="H7" s="7">
        <f t="shared" si="4"/>
        <v>1.5634499865895792E-2</v>
      </c>
      <c r="I7" s="8">
        <f t="shared" si="3"/>
        <v>1.4747412761563218E-2</v>
      </c>
      <c r="K7">
        <v>30</v>
      </c>
    </row>
    <row r="8" spans="1:11" x14ac:dyDescent="0.25">
      <c r="A8" s="4" t="s">
        <v>7</v>
      </c>
      <c r="B8" s="3">
        <v>304.30156647137397</v>
      </c>
      <c r="C8" s="2">
        <v>1000</v>
      </c>
      <c r="D8" s="2">
        <v>0.15</v>
      </c>
      <c r="E8" s="2">
        <f t="shared" si="0"/>
        <v>304301.56647137395</v>
      </c>
      <c r="F8" s="2">
        <f t="shared" si="1"/>
        <v>45645.234970706093</v>
      </c>
      <c r="G8" s="2">
        <f t="shared" si="2"/>
        <v>45.645234970706092</v>
      </c>
      <c r="H8" s="7">
        <f t="shared" si="4"/>
        <v>1.7365536614381474E-2</v>
      </c>
      <c r="I8" s="8">
        <f t="shared" si="3"/>
        <v>1.7302349248968941E-2</v>
      </c>
      <c r="K8">
        <v>45</v>
      </c>
    </row>
    <row r="9" spans="1:11" x14ac:dyDescent="0.25">
      <c r="A9" s="4" t="s">
        <v>8</v>
      </c>
      <c r="B9" s="3">
        <v>306.73975653850403</v>
      </c>
      <c r="C9" s="2">
        <v>1000</v>
      </c>
      <c r="D9" s="2">
        <v>0.15</v>
      </c>
      <c r="E9" s="2">
        <f t="shared" si="0"/>
        <v>306739.75653850404</v>
      </c>
      <c r="F9" s="2">
        <f t="shared" si="1"/>
        <v>46010.963480775601</v>
      </c>
      <c r="G9" s="2">
        <f t="shared" si="2"/>
        <v>46.010963480775601</v>
      </c>
      <c r="H9" s="7">
        <f t="shared" si="4"/>
        <v>1.7182672359346719E-2</v>
      </c>
      <c r="I9" s="8">
        <f t="shared" si="3"/>
        <v>1.7007201035151194E-2</v>
      </c>
      <c r="K9">
        <v>60</v>
      </c>
    </row>
    <row r="10" spans="1:11" x14ac:dyDescent="0.25">
      <c r="A10" s="4" t="s">
        <v>9</v>
      </c>
      <c r="B10" s="3">
        <v>291.228251328846</v>
      </c>
      <c r="C10" s="2">
        <v>1000</v>
      </c>
      <c r="D10" s="2">
        <v>0.15</v>
      </c>
      <c r="E10" s="2">
        <f t="shared" si="0"/>
        <v>291228.25132884597</v>
      </c>
      <c r="F10" s="2">
        <f t="shared" si="1"/>
        <v>43684.237699326892</v>
      </c>
      <c r="G10" s="2">
        <f t="shared" si="2"/>
        <v>43.684237699326893</v>
      </c>
      <c r="H10" s="7">
        <f t="shared" si="4"/>
        <v>1.8346035250071072E-2</v>
      </c>
      <c r="I10" s="8">
        <f t="shared" si="3"/>
        <v>1.763971704953032E-2</v>
      </c>
      <c r="K10">
        <v>90</v>
      </c>
    </row>
    <row r="11" spans="1:11" s="2" customFormat="1" x14ac:dyDescent="0.25">
      <c r="A11" s="4"/>
      <c r="B11" s="3"/>
      <c r="F11" s="2" t="s">
        <v>29</v>
      </c>
      <c r="G11" s="2" t="s">
        <v>29</v>
      </c>
      <c r="H11" s="7" t="s">
        <v>29</v>
      </c>
    </row>
    <row r="12" spans="1:11" x14ac:dyDescent="0.25">
      <c r="A12" s="4" t="s">
        <v>10</v>
      </c>
      <c r="B12" s="3">
        <v>411.45639995414302</v>
      </c>
      <c r="C12" s="2">
        <v>1000</v>
      </c>
      <c r="D12" s="2">
        <v>0.15</v>
      </c>
      <c r="E12" s="2">
        <f t="shared" si="0"/>
        <v>411456.39995414304</v>
      </c>
      <c r="F12" s="2">
        <f t="shared" si="1"/>
        <v>61718.459993121454</v>
      </c>
      <c r="G12" s="2">
        <f t="shared" si="2"/>
        <v>61.718459993121456</v>
      </c>
      <c r="H12" s="7">
        <f t="shared" si="4"/>
        <v>9.3289241031737895E-3</v>
      </c>
    </row>
    <row r="13" spans="1:11" x14ac:dyDescent="0.25">
      <c r="A13" s="4" t="s">
        <v>11</v>
      </c>
      <c r="B13" s="3">
        <v>372.86239757876098</v>
      </c>
      <c r="C13" s="2">
        <v>1000</v>
      </c>
      <c r="D13" s="2">
        <v>0.15</v>
      </c>
      <c r="E13" s="2">
        <f t="shared" si="0"/>
        <v>372862.39757876098</v>
      </c>
      <c r="F13" s="2">
        <f t="shared" si="1"/>
        <v>55929.359636814144</v>
      </c>
      <c r="G13" s="2">
        <f t="shared" si="2"/>
        <v>55.929359636814141</v>
      </c>
      <c r="H13" s="7">
        <f t="shared" si="4"/>
        <v>1.2223474281327447E-2</v>
      </c>
    </row>
    <row r="14" spans="1:11" x14ac:dyDescent="0.25">
      <c r="A14" s="4" t="s">
        <v>12</v>
      </c>
      <c r="B14" s="3">
        <v>355.28109362538697</v>
      </c>
      <c r="C14" s="2">
        <v>1000</v>
      </c>
      <c r="D14" s="2">
        <v>0.15</v>
      </c>
      <c r="E14" s="2">
        <f t="shared" si="0"/>
        <v>355281.09362538694</v>
      </c>
      <c r="F14" s="2">
        <f t="shared" si="1"/>
        <v>53292.164043808043</v>
      </c>
      <c r="G14" s="2">
        <f t="shared" si="2"/>
        <v>53.292164043808043</v>
      </c>
      <c r="H14" s="7">
        <f t="shared" si="4"/>
        <v>1.3542072077830496E-2</v>
      </c>
    </row>
    <row r="15" spans="1:11" x14ac:dyDescent="0.25">
      <c r="A15" s="4" t="s">
        <v>13</v>
      </c>
      <c r="B15" s="3">
        <v>322.968284868826</v>
      </c>
      <c r="C15" s="2">
        <v>1000</v>
      </c>
      <c r="D15" s="2">
        <v>0.15</v>
      </c>
      <c r="E15" s="2">
        <f t="shared" si="0"/>
        <v>322968.28486882598</v>
      </c>
      <c r="F15" s="2">
        <f t="shared" si="1"/>
        <v>48445.242730323895</v>
      </c>
      <c r="G15" s="2">
        <f t="shared" si="2"/>
        <v>48.445242730323898</v>
      </c>
      <c r="H15" s="7">
        <f t="shared" si="4"/>
        <v>1.596553273457257E-2</v>
      </c>
    </row>
    <row r="16" spans="1:11" x14ac:dyDescent="0.25">
      <c r="A16" s="4" t="s">
        <v>14</v>
      </c>
      <c r="B16" s="3">
        <v>315.74791560842101</v>
      </c>
      <c r="C16" s="2">
        <v>1000</v>
      </c>
      <c r="D16" s="2">
        <v>0.15</v>
      </c>
      <c r="E16" s="2">
        <f t="shared" si="0"/>
        <v>315747.91560842103</v>
      </c>
      <c r="F16" s="2">
        <f t="shared" si="1"/>
        <v>47362.187341263154</v>
      </c>
      <c r="G16" s="2">
        <f t="shared" si="2"/>
        <v>47.362187341263152</v>
      </c>
      <c r="H16" s="7">
        <f t="shared" si="4"/>
        <v>1.6507060429102941E-2</v>
      </c>
    </row>
    <row r="17" spans="1:8" x14ac:dyDescent="0.25">
      <c r="A17" s="4" t="s">
        <v>15</v>
      </c>
      <c r="B17" s="3">
        <v>297.63860509259598</v>
      </c>
      <c r="C17" s="2">
        <v>1000</v>
      </c>
      <c r="D17" s="2">
        <v>0.15</v>
      </c>
      <c r="E17" s="2">
        <f t="shared" si="0"/>
        <v>297638.60509259597</v>
      </c>
      <c r="F17" s="2">
        <f t="shared" si="1"/>
        <v>44645.790763889396</v>
      </c>
      <c r="G17" s="2">
        <f t="shared" si="2"/>
        <v>44.645790763889394</v>
      </c>
      <c r="H17" s="7">
        <f t="shared" si="4"/>
        <v>1.7865258717789823E-2</v>
      </c>
    </row>
    <row r="18" spans="1:8" x14ac:dyDescent="0.25">
      <c r="A18" s="4" t="s">
        <v>16</v>
      </c>
      <c r="B18" s="3">
        <v>298.25889820329502</v>
      </c>
      <c r="C18" s="2">
        <v>1000</v>
      </c>
      <c r="D18" s="2">
        <v>0.15</v>
      </c>
      <c r="E18" s="2">
        <f t="shared" si="0"/>
        <v>298258.89820329502</v>
      </c>
      <c r="F18" s="2">
        <f t="shared" si="1"/>
        <v>44738.834730494251</v>
      </c>
      <c r="G18" s="2">
        <f t="shared" si="2"/>
        <v>44.738834730494254</v>
      </c>
      <c r="H18" s="7">
        <f t="shared" si="4"/>
        <v>1.7818736734487393E-2</v>
      </c>
    </row>
    <row r="19" spans="1:8" s="2" customFormat="1" x14ac:dyDescent="0.25">
      <c r="A19" s="4"/>
      <c r="B19" s="3"/>
      <c r="F19" s="2" t="s">
        <v>29</v>
      </c>
      <c r="G19" s="2" t="s">
        <v>29</v>
      </c>
      <c r="H19" s="7" t="s">
        <v>29</v>
      </c>
    </row>
    <row r="20" spans="1:8" x14ac:dyDescent="0.25">
      <c r="A20" s="4" t="s">
        <v>17</v>
      </c>
      <c r="B20" s="3">
        <v>399.99430805907201</v>
      </c>
      <c r="C20" s="2">
        <v>1000</v>
      </c>
      <c r="D20" s="2">
        <v>0.15</v>
      </c>
      <c r="E20" s="2">
        <f t="shared" ref="E20:E26" si="5">B20*C20</f>
        <v>399994.30805907201</v>
      </c>
      <c r="F20" s="2">
        <f t="shared" ref="F20:F26" si="6">E20*D20</f>
        <v>59999.146208860795</v>
      </c>
      <c r="G20" s="2">
        <f t="shared" ref="G20:G26" si="7">F20/1000</f>
        <v>59.999146208860793</v>
      </c>
      <c r="H20" s="7">
        <f t="shared" si="4"/>
        <v>1.0188580995304121E-2</v>
      </c>
    </row>
    <row r="21" spans="1:8" x14ac:dyDescent="0.25">
      <c r="A21" s="4" t="s">
        <v>18</v>
      </c>
      <c r="B21" s="3">
        <v>362.43723844756101</v>
      </c>
      <c r="C21" s="2">
        <v>1000</v>
      </c>
      <c r="D21" s="2">
        <v>0.15</v>
      </c>
      <c r="E21" s="2">
        <f t="shared" si="5"/>
        <v>362437.23844756099</v>
      </c>
      <c r="F21" s="2">
        <f t="shared" si="6"/>
        <v>54365.585767134144</v>
      </c>
      <c r="G21" s="2">
        <f t="shared" si="7"/>
        <v>54.365585767134142</v>
      </c>
      <c r="H21" s="7">
        <f t="shared" si="4"/>
        <v>1.3005361216167447E-2</v>
      </c>
    </row>
    <row r="22" spans="1:8" x14ac:dyDescent="0.25">
      <c r="A22" s="4" t="s">
        <v>19</v>
      </c>
      <c r="B22" s="3">
        <v>354.27243291154002</v>
      </c>
      <c r="C22" s="2">
        <v>1000</v>
      </c>
      <c r="D22" s="2">
        <v>0.15</v>
      </c>
      <c r="E22" s="2">
        <f t="shared" si="5"/>
        <v>354272.43291154003</v>
      </c>
      <c r="F22" s="2">
        <f t="shared" si="6"/>
        <v>53140.864936731006</v>
      </c>
      <c r="G22" s="2">
        <f t="shared" si="7"/>
        <v>53.140864936731006</v>
      </c>
      <c r="H22" s="7">
        <f t="shared" si="4"/>
        <v>1.3617721631369015E-2</v>
      </c>
    </row>
    <row r="23" spans="1:8" x14ac:dyDescent="0.25">
      <c r="A23" s="4" t="s">
        <v>20</v>
      </c>
      <c r="B23" s="3">
        <v>367.27931220684297</v>
      </c>
      <c r="C23" s="2">
        <v>1000</v>
      </c>
      <c r="D23" s="2">
        <v>0.15</v>
      </c>
      <c r="E23" s="2">
        <f t="shared" si="5"/>
        <v>367279.31220684299</v>
      </c>
      <c r="F23" s="2">
        <f t="shared" si="6"/>
        <v>55091.896831026446</v>
      </c>
      <c r="G23" s="2">
        <f t="shared" si="7"/>
        <v>55.091896831026446</v>
      </c>
      <c r="H23" s="7">
        <f t="shared" si="4"/>
        <v>1.2642205684221296E-2</v>
      </c>
    </row>
    <row r="24" spans="1:8" x14ac:dyDescent="0.25">
      <c r="A24" s="4" t="s">
        <v>21</v>
      </c>
      <c r="B24" s="3">
        <v>295.38271195082802</v>
      </c>
      <c r="C24" s="2">
        <v>1000</v>
      </c>
      <c r="D24" s="2">
        <v>0.15</v>
      </c>
      <c r="E24" s="2">
        <f t="shared" si="5"/>
        <v>295382.71195082803</v>
      </c>
      <c r="F24" s="2">
        <f t="shared" si="6"/>
        <v>44307.406792624206</v>
      </c>
      <c r="G24" s="2">
        <f t="shared" si="7"/>
        <v>44.307406792624207</v>
      </c>
      <c r="H24" s="7">
        <f t="shared" si="4"/>
        <v>1.8034450703422415E-2</v>
      </c>
    </row>
    <row r="25" spans="1:8" x14ac:dyDescent="0.25">
      <c r="A25" s="4" t="s">
        <v>22</v>
      </c>
      <c r="B25" s="3">
        <v>322.85976095223299</v>
      </c>
      <c r="C25" s="2">
        <v>1000</v>
      </c>
      <c r="D25" s="2">
        <v>0.15</v>
      </c>
      <c r="E25" s="2">
        <f t="shared" si="5"/>
        <v>322859.76095223299</v>
      </c>
      <c r="F25" s="2">
        <f t="shared" si="6"/>
        <v>48428.96414283495</v>
      </c>
      <c r="G25" s="2">
        <f t="shared" si="7"/>
        <v>48.42896414283495</v>
      </c>
      <c r="H25" s="7">
        <f t="shared" si="4"/>
        <v>1.5973672028317044E-2</v>
      </c>
    </row>
    <row r="26" spans="1:8" x14ac:dyDescent="0.25">
      <c r="A26" s="4" t="s">
        <v>23</v>
      </c>
      <c r="B26" s="3">
        <v>312.45033247602697</v>
      </c>
      <c r="C26" s="2">
        <v>1000</v>
      </c>
      <c r="D26" s="2">
        <v>0.15</v>
      </c>
      <c r="E26" s="2">
        <f t="shared" si="5"/>
        <v>312450.33247602696</v>
      </c>
      <c r="F26" s="2">
        <f t="shared" si="6"/>
        <v>46867.549871404044</v>
      </c>
      <c r="G26" s="2">
        <f t="shared" si="7"/>
        <v>46.867549871404044</v>
      </c>
      <c r="H26" s="7">
        <f t="shared" si="4"/>
        <v>1.6754379164032496E-2</v>
      </c>
    </row>
    <row r="28" spans="1:8" x14ac:dyDescent="0.25">
      <c r="A28" s="10" t="s">
        <v>35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cp:lastPrinted>2015-02-18T19:42:21Z</cp:lastPrinted>
  <dcterms:created xsi:type="dcterms:W3CDTF">2015-02-16T20:52:53Z</dcterms:created>
  <dcterms:modified xsi:type="dcterms:W3CDTF">2015-09-15T19:37:17Z</dcterms:modified>
</cp:coreProperties>
</file>